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基金会财务报告\年报\2020年年报\"/>
    </mc:Choice>
  </mc:AlternateContent>
  <bookViews>
    <workbookView xWindow="0" yWindow="0" windowWidth="16425" windowHeight="90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61" i="1" l="1"/>
  <c r="F60" i="1"/>
  <c r="F59" i="1"/>
  <c r="F58" i="1"/>
  <c r="F57" i="1"/>
  <c r="F56" i="1"/>
  <c r="E55" i="1"/>
  <c r="D55" i="1"/>
  <c r="F54" i="1"/>
  <c r="F53" i="1"/>
  <c r="C48" i="1"/>
  <c r="B48" i="1"/>
  <c r="F47" i="1"/>
  <c r="E47" i="1"/>
  <c r="F44" i="1"/>
  <c r="E44" i="1"/>
  <c r="F17" i="1"/>
  <c r="F15" i="1"/>
  <c r="F55" i="1" l="1"/>
  <c r="F48" i="1"/>
  <c r="E48" i="1"/>
</calcChain>
</file>

<file path=xl/sharedStrings.xml><?xml version="1.0" encoding="utf-8"?>
<sst xmlns="http://schemas.openxmlformats.org/spreadsheetml/2006/main" count="129" uniqueCount="96">
  <si>
    <r>
      <rPr>
        <sz val="14"/>
        <color indexed="8"/>
        <rFont val="方正仿宋_GBK"/>
        <charset val="134"/>
      </rPr>
      <t>附件</t>
    </r>
    <r>
      <rPr>
        <sz val="14"/>
        <color indexed="8"/>
        <rFont val="Times New Roman"/>
        <family val="1"/>
      </rPr>
      <t>4</t>
    </r>
  </si>
  <si>
    <t>一、基本信息</t>
  </si>
  <si>
    <t>慈善组织名称</t>
  </si>
  <si>
    <t>苏州市扶贫基金会</t>
  </si>
  <si>
    <t>登记证号</t>
  </si>
  <si>
    <t>53320500NJ663721F</t>
  </si>
  <si>
    <t>统一社会信用代码（组织机构代码）</t>
  </si>
  <si>
    <t>业务范围</t>
  </si>
  <si>
    <t>（一）接受社会捐赠，签署捐赠和资助协议。
（二）依法使用财产，资助扶贫开发项目等。
（三）在法律、法规范围内开展其他扶贫活动。</t>
  </si>
  <si>
    <t>成立时间</t>
  </si>
  <si>
    <t>业务主管单位</t>
  </si>
  <si>
    <t>苏州市农村农业局</t>
  </si>
  <si>
    <t>法定代表人</t>
  </si>
  <si>
    <t>曹霞富</t>
  </si>
  <si>
    <t>原始基金/注册资金数额</t>
  </si>
  <si>
    <t>400万人民币</t>
  </si>
  <si>
    <t>组织类型</t>
  </si>
  <si>
    <t>慈善组织</t>
  </si>
  <si>
    <t>住所</t>
  </si>
  <si>
    <t>苏州市竹辉路158号</t>
  </si>
  <si>
    <t>联系电话</t>
  </si>
  <si>
    <t>网址</t>
  </si>
  <si>
    <t>二、慈善活动情况摘要</t>
  </si>
  <si>
    <t>1、接受捐赠、提供资助情况                                             单位：元</t>
  </si>
  <si>
    <t>项目</t>
  </si>
  <si>
    <t>现金</t>
  </si>
  <si>
    <t>非现金折合</t>
  </si>
  <si>
    <t>合计</t>
  </si>
  <si>
    <t>一、本年度捐赠收入</t>
  </si>
  <si>
    <t>（一）来着境内的捐赠</t>
  </si>
  <si>
    <t>其中：来着境内自然人的捐赠</t>
  </si>
  <si>
    <t>2、慈善活动支出和管理费用情况</t>
  </si>
  <si>
    <t xml:space="preserve">                              具有公开募捐资格的慈善组织                         单位：元</t>
  </si>
  <si>
    <t>数额</t>
  </si>
  <si>
    <t>上年度实际收入合计</t>
  </si>
  <si>
    <t>上年度基金余额</t>
  </si>
  <si>
    <t>调整后的上年度总收入</t>
  </si>
  <si>
    <t>本年度总支出</t>
  </si>
  <si>
    <t>本年度用于慈善活动的支出</t>
  </si>
  <si>
    <t>本年度用于公益事业的支出</t>
  </si>
  <si>
    <t>管理费用</t>
  </si>
  <si>
    <t>工作人员工资福利支出</t>
  </si>
  <si>
    <t>其他支出</t>
  </si>
  <si>
    <t>行政办公支出</t>
  </si>
  <si>
    <t>本年度慈善活动支出占上年度总收入的比例（占前三年收入平均数额的比例）</t>
  </si>
  <si>
    <t>本年度公益事业支出占上年度基金余额的比例</t>
  </si>
  <si>
    <r>
      <rPr>
        <sz val="11"/>
        <color rgb="FF000000"/>
        <rFont val="Times New Roman"/>
        <family val="1"/>
      </rPr>
      <t xml:space="preserve">                   %</t>
    </r>
    <r>
      <rPr>
        <sz val="11"/>
        <color rgb="FF000000"/>
        <rFont val="宋体"/>
        <family val="3"/>
        <charset val="134"/>
      </rPr>
      <t>（占前三年收入平均数额</t>
    </r>
    <r>
      <rPr>
        <sz val="11"/>
        <color rgb="FF000000"/>
        <rFont val="Times New Roman"/>
        <family val="1"/>
      </rPr>
      <t>%</t>
    </r>
    <r>
      <rPr>
        <sz val="11"/>
        <color rgb="FF000000"/>
        <rFont val="宋体"/>
        <family val="3"/>
        <charset val="134"/>
      </rPr>
      <t>）</t>
    </r>
  </si>
  <si>
    <t>本年度管理费用占总支出的比例</t>
  </si>
  <si>
    <t>本年度工作人员工资福利和行政办公支出占总支出的比例</t>
  </si>
  <si>
    <r>
      <rPr>
        <sz val="11"/>
        <color indexed="8"/>
        <rFont val="Times New Roman"/>
        <family val="1"/>
      </rPr>
      <t>%</t>
    </r>
  </si>
  <si>
    <t xml:space="preserve">                              不具有公开募捐资格的慈善组织                         单位：元</t>
  </si>
  <si>
    <t>上年末净资产</t>
  </si>
  <si>
    <t>本年度慈善活动占上年末净资产的比例（占前三年年末净资产平均数额的比例）</t>
  </si>
  <si>
    <t>三、财务会计报告摘要</t>
  </si>
  <si>
    <t xml:space="preserve">                                   ①资产负债表摘要                        单位：元</t>
  </si>
  <si>
    <t>资产</t>
  </si>
  <si>
    <r>
      <rPr>
        <sz val="11"/>
        <color indexed="8"/>
        <rFont val="宋体"/>
        <family val="3"/>
        <charset val="134"/>
      </rPr>
      <t>年初数</t>
    </r>
  </si>
  <si>
    <r>
      <rPr>
        <sz val="11"/>
        <color indexed="8"/>
        <rFont val="宋体"/>
        <family val="3"/>
        <charset val="134"/>
      </rPr>
      <t>期末数</t>
    </r>
  </si>
  <si>
    <t>负债和净资产</t>
  </si>
  <si>
    <t>年初数</t>
  </si>
  <si>
    <t>期末数</t>
  </si>
  <si>
    <t>流动资金</t>
  </si>
  <si>
    <t>流动负债</t>
  </si>
  <si>
    <t>其中：货币资金</t>
  </si>
  <si>
    <t>长期负债</t>
  </si>
  <si>
    <t>长期投资</t>
  </si>
  <si>
    <t>受托代理负债</t>
  </si>
  <si>
    <t>固定资产</t>
  </si>
  <si>
    <t>负债合计</t>
  </si>
  <si>
    <t>无形资产</t>
  </si>
  <si>
    <t>限定性净资产</t>
  </si>
  <si>
    <t>受托代理资产</t>
  </si>
  <si>
    <t>非限定性净资产</t>
  </si>
  <si>
    <t>净资产合计</t>
  </si>
  <si>
    <t>资产总计</t>
  </si>
  <si>
    <t>负债和净资产合计</t>
  </si>
  <si>
    <t xml:space="preserve">                                 ②业务活动表摘要                         单位：元</t>
  </si>
  <si>
    <t>非限定性</t>
  </si>
  <si>
    <t>限定性</t>
  </si>
  <si>
    <t>一、本年收入</t>
  </si>
  <si>
    <t>其中：捐赠收入</t>
  </si>
  <si>
    <t xml:space="preserve">      政府补助收入</t>
  </si>
  <si>
    <t xml:space="preserve">      投资收益</t>
  </si>
  <si>
    <t>二、本年费用</t>
  </si>
  <si>
    <t>（一）业务活动成本</t>
  </si>
  <si>
    <t>（二）管理费用</t>
  </si>
  <si>
    <t>（三）筹资费用</t>
  </si>
  <si>
    <t>（四）其他费用</t>
  </si>
  <si>
    <t>五、限定性净资产转为非限定性净资产</t>
  </si>
  <si>
    <t>四、审计报告结论</t>
  </si>
  <si>
    <t>五、监事意见</t>
  </si>
  <si>
    <t>http://www.suzhoufupin.com/</t>
    <phoneticPr fontId="13" type="noConversion"/>
  </si>
  <si>
    <r>
      <t xml:space="preserve">             122.78  %</t>
    </r>
    <r>
      <rPr>
        <sz val="11"/>
        <color indexed="8"/>
        <rFont val="宋体"/>
        <family val="3"/>
        <charset val="134"/>
      </rPr>
      <t>（占前三年年末净资产平均数</t>
    </r>
    <r>
      <rPr>
        <sz val="11"/>
        <color indexed="8"/>
        <rFont val="Times New Roman"/>
        <family val="1"/>
      </rPr>
      <t>%</t>
    </r>
    <r>
      <rPr>
        <sz val="11"/>
        <color indexed="8"/>
        <rFont val="宋体"/>
        <family val="3"/>
        <charset val="134"/>
      </rPr>
      <t>）</t>
    </r>
    <phoneticPr fontId="13" type="noConversion"/>
  </si>
  <si>
    <t>六、净资产变动额（若为净资产减少额，以“-”号填列）</t>
    <phoneticPr fontId="13" type="noConversion"/>
  </si>
  <si>
    <t>标准无保留意见</t>
    <phoneticPr fontId="13" type="noConversion"/>
  </si>
  <si>
    <r>
      <rPr>
        <u/>
        <sz val="18"/>
        <color rgb="FF000000"/>
        <rFont val="黑体"/>
        <family val="3"/>
        <charset val="134"/>
      </rPr>
      <t xml:space="preserve">苏州市扶贫基金会 </t>
    </r>
    <r>
      <rPr>
        <sz val="18"/>
        <color rgb="FF000000"/>
        <rFont val="黑体"/>
        <family val="3"/>
        <charset val="134"/>
      </rPr>
      <t>2020年度工作报告摘要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</si>
</sst>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indexed="8"/>
      <name val="宋体"/>
      <charset val="134"/>
    </font>
    <font>
      <sz val="14"/>
      <color indexed="8"/>
      <name val="Times New Roman"/>
      <family val="1"/>
    </font>
    <font>
      <b/>
      <sz val="11"/>
      <color indexed="8"/>
      <name val="宋体"/>
      <charset val="134"/>
    </font>
    <font>
      <sz val="9"/>
      <color rgb="FF000000"/>
      <name val="宋体"/>
      <charset val="134"/>
    </font>
    <font>
      <sz val="11"/>
      <color indexed="8"/>
      <name val="微软雅黑"/>
      <charset val="134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u/>
      <sz val="11"/>
      <color rgb="FF0000FF"/>
      <name val="宋体"/>
      <charset val="134"/>
      <scheme val="minor"/>
    </font>
    <font>
      <sz val="14"/>
      <color indexed="8"/>
      <name val="方正仿宋_GBK"/>
      <charset val="134"/>
    </font>
    <font>
      <u/>
      <sz val="18"/>
      <color rgb="FF000000"/>
      <name val="黑体"/>
      <family val="3"/>
      <charset val="134"/>
    </font>
    <font>
      <sz val="11"/>
      <color rgb="FF000000"/>
      <name val="宋体"/>
      <family val="3"/>
      <charset val="134"/>
    </font>
    <font>
      <sz val="18"/>
      <color rgb="FF000000"/>
      <name val="黑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2" fillId="0" borderId="6" xfId="0" applyNumberFormat="1" applyFon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10" fontId="5" fillId="0" borderId="3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0" fontId="6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31" fontId="0" fillId="0" borderId="2" xfId="0" applyNumberForma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3" xfId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uzhoufupi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tabSelected="1" zoomScale="120" zoomScaleNormal="120" workbookViewId="0">
      <selection activeCell="A64" sqref="A64:F64"/>
    </sheetView>
  </sheetViews>
  <sheetFormatPr defaultColWidth="9" defaultRowHeight="13.5"/>
  <cols>
    <col min="1" max="1" width="16.625" customWidth="1"/>
    <col min="2" max="2" width="15.375" customWidth="1"/>
    <col min="3" max="3" width="18.125" customWidth="1"/>
    <col min="4" max="4" width="16.25" customWidth="1"/>
    <col min="5" max="5" width="11.125" customWidth="1"/>
    <col min="6" max="6" width="14.5" customWidth="1"/>
    <col min="9" max="9" width="28.875" customWidth="1"/>
  </cols>
  <sheetData>
    <row r="1" spans="1:6" ht="18.75" customHeight="1">
      <c r="A1" s="1" t="s">
        <v>0</v>
      </c>
    </row>
    <row r="2" spans="1:6" ht="43.5" customHeight="1">
      <c r="A2" s="41" t="s">
        <v>95</v>
      </c>
      <c r="B2" s="42"/>
      <c r="C2" s="42"/>
      <c r="D2" s="42"/>
      <c r="E2" s="42"/>
      <c r="F2" s="42"/>
    </row>
    <row r="3" spans="1:6" ht="20.100000000000001" customHeight="1">
      <c r="A3" s="43" t="s">
        <v>1</v>
      </c>
      <c r="B3" s="43"/>
      <c r="C3" s="43"/>
      <c r="D3" s="43"/>
      <c r="E3" s="43"/>
      <c r="F3" s="43"/>
    </row>
    <row r="4" spans="1:6" ht="20.100000000000001" customHeight="1">
      <c r="A4" s="2" t="s">
        <v>2</v>
      </c>
      <c r="B4" s="35" t="s">
        <v>3</v>
      </c>
      <c r="C4" s="44"/>
      <c r="D4" s="3" t="s">
        <v>4</v>
      </c>
      <c r="E4" s="11" t="s">
        <v>5</v>
      </c>
      <c r="F4" s="11"/>
    </row>
    <row r="5" spans="1:6" ht="20.100000000000001" customHeight="1">
      <c r="A5" s="23" t="s">
        <v>6</v>
      </c>
      <c r="B5" s="25"/>
      <c r="C5" s="30" t="s">
        <v>5</v>
      </c>
      <c r="D5" s="36"/>
      <c r="E5" s="36"/>
      <c r="F5" s="37"/>
    </row>
    <row r="6" spans="1:6" ht="20.100000000000001" customHeight="1">
      <c r="A6" s="11" t="s">
        <v>7</v>
      </c>
      <c r="B6" s="15" t="s">
        <v>8</v>
      </c>
      <c r="C6" s="16"/>
      <c r="D6" s="16"/>
      <c r="E6" s="16"/>
      <c r="F6" s="16"/>
    </row>
    <row r="7" spans="1:6" ht="20.100000000000001" customHeight="1">
      <c r="A7" s="11"/>
      <c r="B7" s="16"/>
      <c r="C7" s="16"/>
      <c r="D7" s="16"/>
      <c r="E7" s="16"/>
      <c r="F7" s="16"/>
    </row>
    <row r="8" spans="1:6" ht="20.100000000000001" customHeight="1">
      <c r="A8" s="3" t="s">
        <v>9</v>
      </c>
      <c r="B8" s="38">
        <v>43676</v>
      </c>
      <c r="C8" s="11"/>
      <c r="D8" s="3" t="s">
        <v>10</v>
      </c>
      <c r="E8" s="11" t="s">
        <v>11</v>
      </c>
      <c r="F8" s="11"/>
    </row>
    <row r="9" spans="1:6" ht="29.25" customHeight="1">
      <c r="A9" s="3" t="s">
        <v>12</v>
      </c>
      <c r="B9" s="3" t="s">
        <v>13</v>
      </c>
      <c r="C9" s="4" t="s">
        <v>14</v>
      </c>
      <c r="D9" s="3" t="s">
        <v>15</v>
      </c>
      <c r="E9" s="2" t="s">
        <v>16</v>
      </c>
      <c r="F9" s="3" t="s">
        <v>17</v>
      </c>
    </row>
    <row r="10" spans="1:6" ht="20.100000000000001" customHeight="1">
      <c r="A10" s="3" t="s">
        <v>18</v>
      </c>
      <c r="B10" s="39" t="s">
        <v>19</v>
      </c>
      <c r="C10" s="39"/>
      <c r="D10" s="39"/>
      <c r="E10" s="39"/>
      <c r="F10" s="3"/>
    </row>
    <row r="11" spans="1:6" ht="20.100000000000001" customHeight="1">
      <c r="A11" s="3" t="s">
        <v>20</v>
      </c>
      <c r="B11" s="23">
        <v>13706203808</v>
      </c>
      <c r="C11" s="25"/>
      <c r="D11" s="3" t="s">
        <v>21</v>
      </c>
      <c r="E11" s="40" t="s">
        <v>91</v>
      </c>
      <c r="F11" s="25"/>
    </row>
    <row r="12" spans="1:6" ht="20.100000000000001" customHeight="1">
      <c r="A12" s="8" t="s">
        <v>22</v>
      </c>
      <c r="B12" s="9"/>
      <c r="C12" s="9"/>
      <c r="D12" s="9"/>
      <c r="E12" s="9"/>
      <c r="F12" s="10"/>
    </row>
    <row r="13" spans="1:6" ht="20.100000000000001" customHeight="1">
      <c r="A13" s="30" t="s">
        <v>23</v>
      </c>
      <c r="B13" s="18"/>
      <c r="C13" s="18"/>
      <c r="D13" s="18"/>
      <c r="E13" s="18"/>
      <c r="F13" s="19"/>
    </row>
    <row r="14" spans="1:6" ht="20.100000000000001" customHeight="1">
      <c r="A14" s="23" t="s">
        <v>24</v>
      </c>
      <c r="B14" s="24"/>
      <c r="C14" s="25"/>
      <c r="D14" s="3" t="s">
        <v>25</v>
      </c>
      <c r="E14" s="2" t="s">
        <v>26</v>
      </c>
      <c r="F14" s="3" t="s">
        <v>27</v>
      </c>
    </row>
    <row r="15" spans="1:6" ht="20.100000000000001" customHeight="1">
      <c r="A15" s="17" t="s">
        <v>28</v>
      </c>
      <c r="B15" s="18"/>
      <c r="C15" s="19"/>
      <c r="D15" s="5">
        <v>9084381.3499999996</v>
      </c>
      <c r="E15" s="5">
        <v>72000</v>
      </c>
      <c r="F15" s="5">
        <f t="shared" ref="F15" si="0">SUM(D15:E15)</f>
        <v>9156381.3499999996</v>
      </c>
    </row>
    <row r="16" spans="1:6" ht="20.100000000000001" customHeight="1">
      <c r="A16" s="30" t="s">
        <v>29</v>
      </c>
      <c r="B16" s="36"/>
      <c r="C16" s="37"/>
      <c r="D16" s="5">
        <v>9084381.3499999996</v>
      </c>
      <c r="E16" s="5">
        <v>72000</v>
      </c>
      <c r="F16" s="5">
        <v>9156381.3499999996</v>
      </c>
    </row>
    <row r="17" spans="1:6" ht="20.100000000000001" customHeight="1">
      <c r="A17" s="30" t="s">
        <v>30</v>
      </c>
      <c r="B17" s="18"/>
      <c r="C17" s="19"/>
      <c r="D17" s="5"/>
      <c r="E17" s="5"/>
      <c r="F17" s="5">
        <f>SUM(D17:E17)</f>
        <v>0</v>
      </c>
    </row>
    <row r="18" spans="1:6" ht="20.100000000000001" customHeight="1">
      <c r="A18" s="30" t="s">
        <v>31</v>
      </c>
      <c r="B18" s="18"/>
      <c r="C18" s="18"/>
      <c r="D18" s="18"/>
      <c r="E18" s="18"/>
      <c r="F18" s="19"/>
    </row>
    <row r="19" spans="1:6" ht="20.100000000000001" customHeight="1">
      <c r="A19" s="35" t="s">
        <v>32</v>
      </c>
      <c r="B19" s="24"/>
      <c r="C19" s="24"/>
      <c r="D19" s="24"/>
      <c r="E19" s="24"/>
      <c r="F19" s="25"/>
    </row>
    <row r="20" spans="1:6" ht="20.100000000000001" customHeight="1">
      <c r="A20" s="11" t="s">
        <v>24</v>
      </c>
      <c r="B20" s="11"/>
      <c r="C20" s="11"/>
      <c r="D20" s="24" t="s">
        <v>33</v>
      </c>
      <c r="E20" s="24"/>
      <c r="F20" s="25"/>
    </row>
    <row r="21" spans="1:6" ht="20.100000000000001" customHeight="1">
      <c r="A21" s="17" t="s">
        <v>34</v>
      </c>
      <c r="B21" s="18" t="s">
        <v>35</v>
      </c>
      <c r="C21" s="19" t="s">
        <v>35</v>
      </c>
      <c r="D21" s="31"/>
      <c r="E21" s="32"/>
      <c r="F21" s="33"/>
    </row>
    <row r="22" spans="1:6" ht="20.100000000000001" customHeight="1">
      <c r="A22" s="17" t="s">
        <v>36</v>
      </c>
      <c r="B22" s="18"/>
      <c r="C22" s="19"/>
      <c r="D22" s="31"/>
      <c r="E22" s="32"/>
      <c r="F22" s="33"/>
    </row>
    <row r="23" spans="1:6" ht="20.100000000000001" customHeight="1">
      <c r="A23" s="17" t="s">
        <v>37</v>
      </c>
      <c r="B23" s="18" t="s">
        <v>37</v>
      </c>
      <c r="C23" s="19" t="s">
        <v>37</v>
      </c>
      <c r="D23" s="31"/>
      <c r="E23" s="32"/>
      <c r="F23" s="33"/>
    </row>
    <row r="24" spans="1:6" ht="20.100000000000001" customHeight="1">
      <c r="A24" s="30" t="s">
        <v>38</v>
      </c>
      <c r="B24" s="18" t="s">
        <v>39</v>
      </c>
      <c r="C24" s="19" t="s">
        <v>39</v>
      </c>
      <c r="D24" s="31"/>
      <c r="E24" s="32"/>
      <c r="F24" s="33"/>
    </row>
    <row r="25" spans="1:6" ht="20.100000000000001" customHeight="1">
      <c r="A25" s="30" t="s">
        <v>40</v>
      </c>
      <c r="B25" s="18" t="s">
        <v>41</v>
      </c>
      <c r="C25" s="19" t="s">
        <v>41</v>
      </c>
      <c r="D25" s="31"/>
      <c r="E25" s="32"/>
      <c r="F25" s="33"/>
    </row>
    <row r="26" spans="1:6" ht="20.100000000000001" customHeight="1">
      <c r="A26" s="30" t="s">
        <v>42</v>
      </c>
      <c r="B26" s="18" t="s">
        <v>43</v>
      </c>
      <c r="C26" s="19" t="s">
        <v>43</v>
      </c>
      <c r="D26" s="31"/>
      <c r="E26" s="32"/>
      <c r="F26" s="33"/>
    </row>
    <row r="27" spans="1:6" ht="30" customHeight="1">
      <c r="A27" s="26" t="s">
        <v>44</v>
      </c>
      <c r="B27" s="18" t="s">
        <v>45</v>
      </c>
      <c r="C27" s="19" t="s">
        <v>45</v>
      </c>
      <c r="D27" s="34" t="s">
        <v>46</v>
      </c>
      <c r="E27" s="28"/>
      <c r="F27" s="29"/>
    </row>
    <row r="28" spans="1:6" ht="20.100000000000001" customHeight="1">
      <c r="A28" s="26" t="s">
        <v>47</v>
      </c>
      <c r="B28" s="18" t="s">
        <v>48</v>
      </c>
      <c r="C28" s="19" t="s">
        <v>48</v>
      </c>
      <c r="D28" s="27" t="s">
        <v>49</v>
      </c>
      <c r="E28" s="28"/>
      <c r="F28" s="29"/>
    </row>
    <row r="29" spans="1:6" ht="20.100000000000001" customHeight="1">
      <c r="A29" s="35" t="s">
        <v>50</v>
      </c>
      <c r="B29" s="24"/>
      <c r="C29" s="24"/>
      <c r="D29" s="24"/>
      <c r="E29" s="24"/>
      <c r="F29" s="25"/>
    </row>
    <row r="30" spans="1:6" ht="20.100000000000001" customHeight="1">
      <c r="A30" s="11" t="s">
        <v>24</v>
      </c>
      <c r="B30" s="11"/>
      <c r="C30" s="11"/>
      <c r="D30" s="24" t="s">
        <v>33</v>
      </c>
      <c r="E30" s="24"/>
      <c r="F30" s="25"/>
    </row>
    <row r="31" spans="1:6" ht="20.100000000000001" customHeight="1">
      <c r="A31" s="30" t="s">
        <v>51</v>
      </c>
      <c r="B31" s="18" t="s">
        <v>35</v>
      </c>
      <c r="C31" s="19" t="s">
        <v>35</v>
      </c>
      <c r="D31" s="31">
        <v>6061193.1600000001</v>
      </c>
      <c r="E31" s="32"/>
      <c r="F31" s="33"/>
    </row>
    <row r="32" spans="1:6" ht="35.25" customHeight="1">
      <c r="A32" s="17" t="s">
        <v>37</v>
      </c>
      <c r="B32" s="18" t="s">
        <v>37</v>
      </c>
      <c r="C32" s="19" t="s">
        <v>37</v>
      </c>
      <c r="D32" s="31">
        <v>7595838.9299999997</v>
      </c>
      <c r="E32" s="32"/>
      <c r="F32" s="33"/>
    </row>
    <row r="33" spans="1:6" ht="20.100000000000001" customHeight="1">
      <c r="A33" s="30" t="s">
        <v>38</v>
      </c>
      <c r="B33" s="18" t="s">
        <v>39</v>
      </c>
      <c r="C33" s="19" t="s">
        <v>39</v>
      </c>
      <c r="D33" s="31">
        <v>7442211.4800000004</v>
      </c>
      <c r="E33" s="32"/>
      <c r="F33" s="33"/>
    </row>
    <row r="34" spans="1:6" ht="20.100000000000001" customHeight="1">
      <c r="A34" s="30" t="s">
        <v>40</v>
      </c>
      <c r="B34" s="18" t="s">
        <v>41</v>
      </c>
      <c r="C34" s="19" t="s">
        <v>41</v>
      </c>
      <c r="D34" s="31">
        <v>152502.87</v>
      </c>
      <c r="E34" s="32"/>
      <c r="F34" s="33"/>
    </row>
    <row r="35" spans="1:6" ht="30" customHeight="1">
      <c r="A35" s="30" t="s">
        <v>42</v>
      </c>
      <c r="B35" s="18" t="s">
        <v>43</v>
      </c>
      <c r="C35" s="19" t="s">
        <v>43</v>
      </c>
      <c r="D35" s="31">
        <v>1124.58</v>
      </c>
      <c r="E35" s="32"/>
      <c r="F35" s="33"/>
    </row>
    <row r="36" spans="1:6" ht="32.25" customHeight="1">
      <c r="A36" s="26" t="s">
        <v>52</v>
      </c>
      <c r="B36" s="18" t="s">
        <v>45</v>
      </c>
      <c r="C36" s="19" t="s">
        <v>45</v>
      </c>
      <c r="D36" s="27" t="s">
        <v>92</v>
      </c>
      <c r="E36" s="28"/>
      <c r="F36" s="29"/>
    </row>
    <row r="37" spans="1:6" ht="21.75" customHeight="1">
      <c r="A37" s="26" t="s">
        <v>47</v>
      </c>
      <c r="B37" s="18" t="s">
        <v>48</v>
      </c>
      <c r="C37" s="19" t="s">
        <v>48</v>
      </c>
      <c r="D37" s="27">
        <v>0.02</v>
      </c>
      <c r="E37" s="28"/>
      <c r="F37" s="29"/>
    </row>
    <row r="38" spans="1:6" ht="48" customHeight="1">
      <c r="A38" s="8" t="s">
        <v>53</v>
      </c>
      <c r="B38" s="9"/>
      <c r="C38" s="9"/>
      <c r="D38" s="9"/>
      <c r="E38" s="9"/>
      <c r="F38" s="10"/>
    </row>
    <row r="39" spans="1:6" ht="20.100000000000001" customHeight="1">
      <c r="A39" s="23" t="s">
        <v>54</v>
      </c>
      <c r="B39" s="24"/>
      <c r="C39" s="24"/>
      <c r="D39" s="24"/>
      <c r="E39" s="24"/>
      <c r="F39" s="25"/>
    </row>
    <row r="40" spans="1:6" ht="20.100000000000001" customHeight="1">
      <c r="A40" s="3" t="s">
        <v>55</v>
      </c>
      <c r="B40" s="6" t="s">
        <v>56</v>
      </c>
      <c r="C40" s="6" t="s">
        <v>57</v>
      </c>
      <c r="D40" s="3" t="s">
        <v>58</v>
      </c>
      <c r="E40" s="3" t="s">
        <v>59</v>
      </c>
      <c r="F40" s="3" t="s">
        <v>60</v>
      </c>
    </row>
    <row r="41" spans="1:6" ht="20.100000000000001" customHeight="1">
      <c r="A41" s="7" t="s">
        <v>61</v>
      </c>
      <c r="B41" s="5">
        <v>6161193.1600000001</v>
      </c>
      <c r="C41" s="5">
        <v>11966996.25</v>
      </c>
      <c r="D41" s="7" t="s">
        <v>62</v>
      </c>
      <c r="E41" s="5">
        <v>100000</v>
      </c>
      <c r="F41" s="5">
        <v>50727.49</v>
      </c>
    </row>
    <row r="42" spans="1:6" ht="20.100000000000001" customHeight="1">
      <c r="A42" s="7" t="s">
        <v>63</v>
      </c>
      <c r="B42" s="5">
        <v>2161193.16</v>
      </c>
      <c r="C42" s="5">
        <v>2866996.25</v>
      </c>
      <c r="D42" s="7" t="s">
        <v>64</v>
      </c>
      <c r="E42" s="5"/>
      <c r="F42" s="5"/>
    </row>
    <row r="43" spans="1:6" ht="20.100000000000001" customHeight="1">
      <c r="A43" s="7" t="s">
        <v>65</v>
      </c>
      <c r="B43" s="5"/>
      <c r="C43" s="5"/>
      <c r="D43" s="7" t="s">
        <v>66</v>
      </c>
      <c r="E43" s="5"/>
      <c r="F43" s="5"/>
    </row>
    <row r="44" spans="1:6" ht="20.100000000000001" customHeight="1">
      <c r="A44" s="7" t="s">
        <v>67</v>
      </c>
      <c r="B44" s="5"/>
      <c r="C44" s="5">
        <v>10974.77</v>
      </c>
      <c r="D44" s="7" t="s">
        <v>68</v>
      </c>
      <c r="E44" s="5">
        <f>SUM(E41:E43)</f>
        <v>100000</v>
      </c>
      <c r="F44" s="5">
        <f>SUM(F40:F43)</f>
        <v>50727.49</v>
      </c>
    </row>
    <row r="45" spans="1:6" ht="20.100000000000001" customHeight="1">
      <c r="A45" s="7" t="s">
        <v>69</v>
      </c>
      <c r="B45" s="5"/>
      <c r="C45" s="5"/>
      <c r="D45" s="7" t="s">
        <v>70</v>
      </c>
      <c r="E45" s="5"/>
      <c r="F45" s="5">
        <v>1895369.87</v>
      </c>
    </row>
    <row r="46" spans="1:6" ht="20.100000000000001" customHeight="1">
      <c r="A46" s="7" t="s">
        <v>71</v>
      </c>
      <c r="B46" s="5"/>
      <c r="C46" s="5"/>
      <c r="D46" s="7" t="s">
        <v>72</v>
      </c>
      <c r="E46" s="5">
        <v>6061193.1600000001</v>
      </c>
      <c r="F46" s="5">
        <v>10031873.66</v>
      </c>
    </row>
    <row r="47" spans="1:6" ht="20.100000000000001" customHeight="1">
      <c r="A47" s="7"/>
      <c r="B47" s="5"/>
      <c r="C47" s="5"/>
      <c r="D47" s="7" t="s">
        <v>73</v>
      </c>
      <c r="E47" s="5">
        <f>SUM(E45:E46)</f>
        <v>6061193.1600000001</v>
      </c>
      <c r="F47" s="5">
        <f>SUM(F45:F46)</f>
        <v>11927243.530000001</v>
      </c>
    </row>
    <row r="48" spans="1:6" ht="20.100000000000001" customHeight="1">
      <c r="A48" s="7" t="s">
        <v>74</v>
      </c>
      <c r="B48" s="5">
        <f>B41+B43+B44+B45+B46</f>
        <v>6161193.1600000001</v>
      </c>
      <c r="C48" s="5">
        <f>C41+C43+C44+C45+C46</f>
        <v>11977971.02</v>
      </c>
      <c r="D48" s="7" t="s">
        <v>75</v>
      </c>
      <c r="E48" s="5">
        <f>E44+E47</f>
        <v>6161193.1600000001</v>
      </c>
      <c r="F48" s="5">
        <f>F44+F47</f>
        <v>11977971.020000001</v>
      </c>
    </row>
    <row r="49" spans="1:6" ht="20.100000000000001" customHeight="1">
      <c r="A49" s="23" t="s">
        <v>76</v>
      </c>
      <c r="B49" s="24"/>
      <c r="C49" s="24"/>
      <c r="D49" s="24"/>
      <c r="E49" s="24"/>
      <c r="F49" s="25"/>
    </row>
    <row r="50" spans="1:6" ht="20.100000000000001" customHeight="1">
      <c r="A50" s="23" t="s">
        <v>24</v>
      </c>
      <c r="B50" s="24"/>
      <c r="C50" s="25"/>
      <c r="D50" s="7" t="s">
        <v>77</v>
      </c>
      <c r="E50" s="7" t="s">
        <v>78</v>
      </c>
      <c r="F50" s="7" t="s">
        <v>27</v>
      </c>
    </row>
    <row r="51" spans="1:6" ht="20.100000000000001" customHeight="1">
      <c r="A51" s="17" t="s">
        <v>79</v>
      </c>
      <c r="B51" s="18"/>
      <c r="C51" s="19"/>
      <c r="D51" s="5">
        <v>1874307.95</v>
      </c>
      <c r="E51" s="5">
        <v>7587581.3499999996</v>
      </c>
      <c r="F51" s="5">
        <v>9461889.3000000007</v>
      </c>
    </row>
    <row r="52" spans="1:6" ht="20.100000000000001" customHeight="1">
      <c r="A52" s="17" t="s">
        <v>80</v>
      </c>
      <c r="B52" s="18"/>
      <c r="C52" s="19"/>
      <c r="D52" s="5">
        <v>1568800</v>
      </c>
      <c r="E52" s="5">
        <v>7587581.3499999996</v>
      </c>
      <c r="F52" s="5">
        <v>9156381.3499999996</v>
      </c>
    </row>
    <row r="53" spans="1:6" ht="20.100000000000001" customHeight="1">
      <c r="A53" s="17" t="s">
        <v>81</v>
      </c>
      <c r="B53" s="18"/>
      <c r="C53" s="19"/>
      <c r="D53" s="5"/>
      <c r="E53" s="5"/>
      <c r="F53" s="5">
        <f t="shared" ref="F53:F61" si="1">SUM(D53:E53)</f>
        <v>0</v>
      </c>
    </row>
    <row r="54" spans="1:6" ht="20.100000000000001" customHeight="1">
      <c r="A54" s="17" t="s">
        <v>82</v>
      </c>
      <c r="B54" s="18"/>
      <c r="C54" s="19"/>
      <c r="D54" s="5">
        <v>305507.95</v>
      </c>
      <c r="E54" s="5"/>
      <c r="F54" s="5">
        <f t="shared" si="1"/>
        <v>305507.95</v>
      </c>
    </row>
    <row r="55" spans="1:6" ht="20.100000000000001" customHeight="1">
      <c r="A55" s="17" t="s">
        <v>83</v>
      </c>
      <c r="B55" s="18"/>
      <c r="C55" s="19"/>
      <c r="D55" s="5">
        <f>SUM(D56:D59)</f>
        <v>1903627.4500000002</v>
      </c>
      <c r="E55" s="5">
        <f>SUM(E56:E59)</f>
        <v>5692211.4800000004</v>
      </c>
      <c r="F55" s="5">
        <f t="shared" si="1"/>
        <v>7595838.9300000006</v>
      </c>
    </row>
    <row r="56" spans="1:6" ht="20.100000000000001" customHeight="1">
      <c r="A56" s="17" t="s">
        <v>84</v>
      </c>
      <c r="B56" s="18"/>
      <c r="C56" s="19"/>
      <c r="D56" s="5">
        <v>1750000</v>
      </c>
      <c r="E56" s="5">
        <v>5692211.4800000004</v>
      </c>
      <c r="F56" s="5">
        <f t="shared" si="1"/>
        <v>7442211.4800000004</v>
      </c>
    </row>
    <row r="57" spans="1:6" ht="20.100000000000001" customHeight="1">
      <c r="A57" s="17" t="s">
        <v>85</v>
      </c>
      <c r="B57" s="18"/>
      <c r="C57" s="19"/>
      <c r="D57" s="5">
        <v>152502.87</v>
      </c>
      <c r="E57" s="5"/>
      <c r="F57" s="5">
        <f t="shared" si="1"/>
        <v>152502.87</v>
      </c>
    </row>
    <row r="58" spans="1:6" ht="20.100000000000001" customHeight="1">
      <c r="A58" s="17" t="s">
        <v>86</v>
      </c>
      <c r="B58" s="18"/>
      <c r="C58" s="19"/>
      <c r="D58" s="5"/>
      <c r="E58" s="5"/>
      <c r="F58" s="5">
        <f t="shared" si="1"/>
        <v>0</v>
      </c>
    </row>
    <row r="59" spans="1:6" ht="20.100000000000001" customHeight="1">
      <c r="A59" s="17" t="s">
        <v>87</v>
      </c>
      <c r="B59" s="18"/>
      <c r="C59" s="19"/>
      <c r="D59" s="5">
        <v>1124.58</v>
      </c>
      <c r="E59" s="5"/>
      <c r="F59" s="5">
        <f t="shared" si="1"/>
        <v>1124.58</v>
      </c>
    </row>
    <row r="60" spans="1:6" ht="20.100000000000001" customHeight="1">
      <c r="A60" s="17" t="s">
        <v>88</v>
      </c>
      <c r="B60" s="18"/>
      <c r="C60" s="19"/>
      <c r="D60" s="5"/>
      <c r="E60" s="5"/>
      <c r="F60" s="5">
        <f t="shared" si="1"/>
        <v>0</v>
      </c>
    </row>
    <row r="61" spans="1:6" ht="32.25" customHeight="1">
      <c r="A61" s="20" t="s">
        <v>93</v>
      </c>
      <c r="B61" s="21"/>
      <c r="C61" s="22"/>
      <c r="D61" s="5">
        <v>-29319.5</v>
      </c>
      <c r="E61" s="5">
        <v>1895369.87</v>
      </c>
      <c r="F61" s="5">
        <f t="shared" si="1"/>
        <v>1866050.37</v>
      </c>
    </row>
    <row r="62" spans="1:6" ht="20.100000000000001" customHeight="1">
      <c r="A62" s="8" t="s">
        <v>89</v>
      </c>
      <c r="B62" s="9"/>
      <c r="C62" s="9"/>
      <c r="D62" s="9"/>
      <c r="E62" s="9"/>
      <c r="F62" s="10"/>
    </row>
    <row r="63" spans="1:6" ht="20.100000000000001" customHeight="1">
      <c r="A63" s="12" t="s">
        <v>94</v>
      </c>
      <c r="B63" s="13"/>
      <c r="C63" s="13"/>
      <c r="D63" s="13"/>
      <c r="E63" s="13"/>
      <c r="F63" s="14"/>
    </row>
    <row r="64" spans="1:6" ht="35.25" customHeight="1">
      <c r="A64" s="8" t="s">
        <v>90</v>
      </c>
      <c r="B64" s="9"/>
      <c r="C64" s="9"/>
      <c r="D64" s="9"/>
      <c r="E64" s="9"/>
      <c r="F64" s="10"/>
    </row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</sheetData>
  <mergeCells count="74">
    <mergeCell ref="A2:F2"/>
    <mergeCell ref="A3:F3"/>
    <mergeCell ref="B4:C4"/>
    <mergeCell ref="E4:F4"/>
    <mergeCell ref="A5:B5"/>
    <mergeCell ref="C5:F5"/>
    <mergeCell ref="B8:C8"/>
    <mergeCell ref="E8:F8"/>
    <mergeCell ref="B10:E10"/>
    <mergeCell ref="B11:C11"/>
    <mergeCell ref="E11:F11"/>
    <mergeCell ref="A12:F12"/>
    <mergeCell ref="A13:F13"/>
    <mergeCell ref="A14:C14"/>
    <mergeCell ref="A15:C15"/>
    <mergeCell ref="A16:C16"/>
    <mergeCell ref="A17:C17"/>
    <mergeCell ref="A18:F18"/>
    <mergeCell ref="A19:F19"/>
    <mergeCell ref="A20:C20"/>
    <mergeCell ref="D20:F20"/>
    <mergeCell ref="A21:C21"/>
    <mergeCell ref="D21:F21"/>
    <mergeCell ref="A22:C22"/>
    <mergeCell ref="D22:F22"/>
    <mergeCell ref="A23:C23"/>
    <mergeCell ref="D23:F23"/>
    <mergeCell ref="A24:C24"/>
    <mergeCell ref="D24:F24"/>
    <mergeCell ref="A25:C25"/>
    <mergeCell ref="D25:F25"/>
    <mergeCell ref="A26:C26"/>
    <mergeCell ref="D26:F26"/>
    <mergeCell ref="A27:C27"/>
    <mergeCell ref="D27:F27"/>
    <mergeCell ref="A28:C28"/>
    <mergeCell ref="D28:F28"/>
    <mergeCell ref="A29:F29"/>
    <mergeCell ref="A30:C30"/>
    <mergeCell ref="D30:F30"/>
    <mergeCell ref="A31:C31"/>
    <mergeCell ref="D31:F31"/>
    <mergeCell ref="A32:C32"/>
    <mergeCell ref="D32:F32"/>
    <mergeCell ref="A33:C33"/>
    <mergeCell ref="D33:F33"/>
    <mergeCell ref="A34:C34"/>
    <mergeCell ref="D34:F34"/>
    <mergeCell ref="A35:C35"/>
    <mergeCell ref="D35:F35"/>
    <mergeCell ref="A50:C50"/>
    <mergeCell ref="A51:C51"/>
    <mergeCell ref="A52:C52"/>
    <mergeCell ref="A36:C36"/>
    <mergeCell ref="D36:F36"/>
    <mergeCell ref="A37:C37"/>
    <mergeCell ref="D37:F37"/>
    <mergeCell ref="A38:F38"/>
    <mergeCell ref="A64:F64"/>
    <mergeCell ref="A6:A7"/>
    <mergeCell ref="A63:F63"/>
    <mergeCell ref="B6:F7"/>
    <mergeCell ref="A58:C58"/>
    <mergeCell ref="A59:C59"/>
    <mergeCell ref="A60:C60"/>
    <mergeCell ref="A61:C61"/>
    <mergeCell ref="A62:F62"/>
    <mergeCell ref="A53:C53"/>
    <mergeCell ref="A54:C54"/>
    <mergeCell ref="A55:C55"/>
    <mergeCell ref="A56:C56"/>
    <mergeCell ref="A57:C57"/>
    <mergeCell ref="A39:F39"/>
    <mergeCell ref="A49:F49"/>
  </mergeCells>
  <phoneticPr fontId="13" type="noConversion"/>
  <hyperlinks>
    <hyperlink ref="E11" r:id="rId1"/>
  </hyperlinks>
  <pageMargins left="0.70866141732283472" right="0.51181102362204722" top="0.74803149606299213" bottom="0.74803149606299213" header="0.31496062992125984" footer="0.31496062992125984"/>
  <pageSetup paperSize="9" scale="9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2021-08-11T06:45:18Z</cp:lastPrinted>
  <dcterms:created xsi:type="dcterms:W3CDTF">2015-08-03T06:45:00Z</dcterms:created>
  <dcterms:modified xsi:type="dcterms:W3CDTF">2021-12-13T05:16:51Z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